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81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1" i="1"/>
  <c r="G58"/>
  <c r="E58"/>
  <c r="D58"/>
  <c r="C58"/>
  <c r="B58"/>
  <c r="G52"/>
  <c r="E52"/>
  <c r="D52"/>
  <c r="G44"/>
  <c r="E44"/>
  <c r="D44"/>
  <c r="G41"/>
  <c r="E41"/>
  <c r="D41"/>
  <c r="A13" i="2"/>
  <c r="G15" i="1"/>
  <c r="E15"/>
  <c r="D15"/>
  <c r="C15"/>
  <c r="C41" s="1"/>
  <c r="B15"/>
  <c r="B41" s="1"/>
  <c r="E77"/>
  <c r="D77"/>
  <c r="C77"/>
  <c r="B77"/>
</calcChain>
</file>

<file path=xl/sharedStrings.xml><?xml version="1.0" encoding="utf-8"?>
<sst xmlns="http://schemas.openxmlformats.org/spreadsheetml/2006/main" count="107" uniqueCount="83">
  <si>
    <t>รายงานประมาณการรายรับ</t>
  </si>
  <si>
    <t>เทศบาลตำบลรางหวาย</t>
  </si>
  <si>
    <t>อำเภอพนมทวน  จังหวัดกาญจนบุรี</t>
  </si>
  <si>
    <t>รายรับจริง</t>
  </si>
  <si>
    <t>ประมาณการ</t>
  </si>
  <si>
    <t>ปี 2558</t>
  </si>
  <si>
    <t>ปี 2559</t>
  </si>
  <si>
    <t>ยอดต่าง(%)</t>
  </si>
  <si>
    <t>ปี 2561</t>
  </si>
  <si>
    <t>หมวดภาษีอากร</t>
  </si>
  <si>
    <t xml:space="preserve">    ภาษีโรงเรือนและที่ดิน</t>
  </si>
  <si>
    <t xml:space="preserve">    ภาษีบำรุงท้องที่</t>
  </si>
  <si>
    <t>ปี 2560</t>
  </si>
  <si>
    <t xml:space="preserve">    ภาษีป้าย</t>
  </si>
  <si>
    <t xml:space="preserve">    อากรฆ่าสัตว์</t>
  </si>
  <si>
    <t>รวมหมวดภาษีอากร</t>
  </si>
  <si>
    <t>หมวดค่าธรรมเนียม ค่าปรับ และใบอนุญาต</t>
  </si>
  <si>
    <t xml:space="preserve">    ค่าธรรมเนียมเก็บและขนมูลฝอย</t>
  </si>
  <si>
    <t xml:space="preserve">    ค่าธรรมเนียมปิด โปรย ติดตั้งแผ่นประกาศ</t>
  </si>
  <si>
    <t>หรือแผ่นปลิวเพื่อการโฆษณา</t>
  </si>
  <si>
    <t xml:space="preserve">    ค่าธรรมเนียมเกี่ยวกับทะเบียนราษฎร</t>
  </si>
  <si>
    <t xml:space="preserve">    ค่าธรรมเนียมเกี่ยวกับทะเบียนพาณิชย์</t>
  </si>
  <si>
    <t xml:space="preserve">    ค่าปรับการผิดสัญญา</t>
  </si>
  <si>
    <t xml:space="preserve">    ค่าปรับผู้กระทำผิดกฎหมายจราจรทางบก</t>
  </si>
  <si>
    <t>รวมหมวดค่าธรรมเนียม ค่าปรับ และใบอนุญาต</t>
  </si>
  <si>
    <t xml:space="preserve">  ค่าใบอนุญาตเกี่ยวกับการโฆษณาโดยใช้เครื่องขยายเสียง</t>
  </si>
  <si>
    <t xml:space="preserve">    ค่าใบอนุญาตจัดตั้งสถานที่จำหน่ายอาหารหรือสถานที่</t>
  </si>
  <si>
    <t>หมวดรายได้จากทรัพย์สิน</t>
  </si>
  <si>
    <t xml:space="preserve">    ดอกเบี้ย</t>
  </si>
  <si>
    <t>รวมหมวดรายได้จากทรัพย์สิน</t>
  </si>
  <si>
    <t>หมวดรายได้จากสาธารณูปโภคและการพาณิชย์</t>
  </si>
  <si>
    <t xml:space="preserve">    รายได้จากสาธารณูปโภคและการพาณิชย์</t>
  </si>
  <si>
    <t>รวมหมวดรายได้จากสาธารณูปโภคและการพาณิชย์</t>
  </si>
  <si>
    <t>หมวดรายได้เบ็ดเตล็ด</t>
  </si>
  <si>
    <t xml:space="preserve">    เงินที่มีผู้อุทิศให้</t>
  </si>
  <si>
    <t xml:space="preserve">    ค่าขายแบบแปลน</t>
  </si>
  <si>
    <t xml:space="preserve">    รายได้เบ็ดเตล็ดอื่นๆ</t>
  </si>
  <si>
    <t>รวมหมวดรายได้เบ็ดเตล็ด</t>
  </si>
  <si>
    <t>หมวดภาษีจัดสรร</t>
  </si>
  <si>
    <t xml:space="preserve">    ภาษีและค่าธรรมเนียมรถยนต์และล้อเลื่อน</t>
  </si>
  <si>
    <t xml:space="preserve">    ภาษีมูลค่าเพิ่มเติม พ.ร.บ.กำหนดแผนฯ</t>
  </si>
  <si>
    <t xml:space="preserve">    ภาษีมูลค่าเพิ่มตาม พ.ร.บ.จัดสรรรายได้ฯ</t>
  </si>
  <si>
    <t xml:space="preserve">    ภาษีธุรกิจเฉพาะ</t>
  </si>
  <si>
    <t xml:space="preserve">    ภาษีสุรา</t>
  </si>
  <si>
    <t xml:space="preserve">    ภาษีสรรพสามิต</t>
  </si>
  <si>
    <t xml:space="preserve">    ค่าภาคหลวงแร่</t>
  </si>
  <si>
    <t xml:space="preserve">    ค่าภาคหลวงปิโตรเลียม</t>
  </si>
  <si>
    <t>รวมหมวดภาษีจัดสรร</t>
  </si>
  <si>
    <t>หมวดเงินอุดหนุนทั่วไป</t>
  </si>
  <si>
    <t>รวมหมวดเงินอุดหนุนทั่วไป</t>
  </si>
  <si>
    <t>รวมทุกหมวด</t>
  </si>
  <si>
    <t>หมวดรายได้จากทุน</t>
  </si>
  <si>
    <t>รวมหมวดรายได้จากทุน</t>
  </si>
  <si>
    <t xml:space="preserve">    ค่าขายทอดตลาดทรัพย์สิน</t>
  </si>
  <si>
    <t>อำนาจหน้าที่และภารกิจถ่ายโอนเลือกทำ</t>
  </si>
  <si>
    <t xml:space="preserve">    ค่าธรรมเนียมจดทะเบียนสิทธิและนิติกรรม</t>
  </si>
  <si>
    <t>ตามประมวลกฎหมายที่ดิน</t>
  </si>
  <si>
    <t xml:space="preserve">    เงินอุดหนุนทั่วไป สำหรับดำเนินการตามอำนาจ</t>
  </si>
  <si>
    <t>ประจำปีงบประมาณ  พ.ศ.2562</t>
  </si>
  <si>
    <t>ปี 2562</t>
  </si>
  <si>
    <t>-41.86%</t>
  </si>
  <si>
    <t xml:space="preserve">    ค่าธรรมเนียมเกี่ยวกับใบอนุญาตการขายสุรา</t>
  </si>
  <si>
    <t xml:space="preserve">    ค่าธรรมเนียมเกี่ยวกับการควบคุมอาคาร</t>
  </si>
  <si>
    <t xml:space="preserve">    ค่าธรรมเนียมอื่นๆ</t>
  </si>
  <si>
    <t xml:space="preserve">    ค่าธรรมเนียมเกี่ยวกับการประกอบกิจการน้ำมันเชื้อเพลิง</t>
  </si>
  <si>
    <t xml:space="preserve">    ค่าใบอนุญาตประกอบการค้าสำหรับกิจการที่เป็น</t>
  </si>
  <si>
    <t>อันตรายต่อสุขภาพ</t>
  </si>
  <si>
    <t>ตารางเมตร</t>
  </si>
  <si>
    <t xml:space="preserve">สะสมอาหารในครัวหรือพื้นที่ใด ซึ่งมีพื้นที่เกิน 200 </t>
  </si>
  <si>
    <t xml:space="preserve">     ค่าใบอนุญาตจำหน่ายสินค้าในที่สาธารณะ</t>
  </si>
  <si>
    <t xml:space="preserve">     ค่าใบอนุญาตเกี่ยวกับการควบคุมอาคาร</t>
  </si>
  <si>
    <r>
      <t xml:space="preserve">   </t>
    </r>
    <r>
      <rPr>
        <sz val="16"/>
        <color theme="1"/>
        <rFont val="TH SarabunPSK"/>
        <family val="2"/>
      </rPr>
      <t xml:space="preserve"> ค่าจำหน่ายเศษของ</t>
    </r>
  </si>
  <si>
    <t>- 20.00%</t>
  </si>
  <si>
    <t>- 58.33%</t>
  </si>
  <si>
    <t>- 50.00%</t>
  </si>
  <si>
    <t>- 19.64%</t>
  </si>
  <si>
    <t>- 8.77%</t>
  </si>
  <si>
    <t>- 37.50%</t>
  </si>
  <si>
    <t>- 100.00%</t>
  </si>
  <si>
    <t>- 85.29%</t>
  </si>
  <si>
    <t>- 33.33%</t>
  </si>
  <si>
    <t>- 2.85%</t>
  </si>
  <si>
    <t xml:space="preserve">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</si>
</sst>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1" fillId="0" borderId="0" xfId="0" applyFont="1"/>
    <xf numFmtId="0" fontId="2" fillId="2" borderId="2" xfId="0" applyFont="1" applyFill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4" fontId="3" fillId="0" borderId="2" xfId="0" applyNumberFormat="1" applyFont="1" applyBorder="1"/>
    <xf numFmtId="10" fontId="3" fillId="0" borderId="2" xfId="0" applyNumberFormat="1" applyFont="1" applyBorder="1"/>
    <xf numFmtId="0" fontId="2" fillId="0" borderId="2" xfId="0" applyFont="1" applyBorder="1" applyAlignment="1">
      <alignment horizontal="right"/>
    </xf>
    <xf numFmtId="4" fontId="2" fillId="0" borderId="2" xfId="0" applyNumberFormat="1" applyFont="1" applyBorder="1"/>
    <xf numFmtId="3" fontId="3" fillId="0" borderId="2" xfId="0" applyNumberFormat="1" applyFont="1" applyBorder="1"/>
    <xf numFmtId="4" fontId="3" fillId="0" borderId="3" xfId="0" applyNumberFormat="1" applyFont="1" applyBorder="1"/>
    <xf numFmtId="10" fontId="3" fillId="0" borderId="3" xfId="0" applyNumberFormat="1" applyFont="1" applyBorder="1"/>
    <xf numFmtId="0" fontId="3" fillId="0" borderId="3" xfId="0" applyFont="1" applyBorder="1" applyAlignment="1"/>
    <xf numFmtId="4" fontId="3" fillId="0" borderId="10" xfId="0" applyNumberFormat="1" applyFont="1" applyBorder="1"/>
    <xf numFmtId="0" fontId="3" fillId="0" borderId="4" xfId="0" applyFont="1" applyBorder="1" applyAlignment="1"/>
    <xf numFmtId="0" fontId="3" fillId="0" borderId="7" xfId="0" applyFont="1" applyBorder="1" applyAlignment="1"/>
    <xf numFmtId="0" fontId="3" fillId="0" borderId="4" xfId="0" applyFont="1" applyBorder="1"/>
    <xf numFmtId="4" fontId="3" fillId="0" borderId="2" xfId="0" applyNumberFormat="1" applyFont="1" applyBorder="1" applyAlignment="1"/>
    <xf numFmtId="0" fontId="3" fillId="0" borderId="3" xfId="0" applyFont="1" applyBorder="1"/>
    <xf numFmtId="4" fontId="3" fillId="0" borderId="3" xfId="0" applyNumberFormat="1" applyFont="1" applyBorder="1" applyAlignment="1"/>
    <xf numFmtId="4" fontId="3" fillId="0" borderId="6" xfId="0" applyNumberFormat="1" applyFont="1" applyBorder="1" applyAlignment="1"/>
    <xf numFmtId="4" fontId="3" fillId="0" borderId="6" xfId="0" applyNumberFormat="1" applyFont="1" applyBorder="1"/>
    <xf numFmtId="4" fontId="3" fillId="0" borderId="9" xfId="0" applyNumberFormat="1" applyFont="1" applyBorder="1"/>
    <xf numFmtId="4" fontId="3" fillId="0" borderId="7" xfId="0" applyNumberFormat="1" applyFont="1" applyBorder="1" applyAlignment="1"/>
    <xf numFmtId="0" fontId="3" fillId="0" borderId="8" xfId="0" applyFont="1" applyBorder="1" applyAlignment="1"/>
    <xf numFmtId="0" fontId="3" fillId="0" borderId="11" xfId="0" applyFont="1" applyBorder="1" applyAlignment="1"/>
    <xf numFmtId="0" fontId="3" fillId="0" borderId="8" xfId="0" applyFont="1" applyBorder="1"/>
    <xf numFmtId="0" fontId="3" fillId="0" borderId="10" xfId="0" applyFont="1" applyBorder="1" applyAlignment="1"/>
    <xf numFmtId="0" fontId="3" fillId="0" borderId="2" xfId="0" quotePrefix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" fontId="3" fillId="0" borderId="0" xfId="0" applyNumberFormat="1" applyFont="1"/>
    <xf numFmtId="0" fontId="2" fillId="0" borderId="5" xfId="0" applyFont="1" applyBorder="1" applyAlignment="1">
      <alignment horizontal="right"/>
    </xf>
    <xf numFmtId="0" fontId="3" fillId="0" borderId="0" xfId="0" applyFont="1" applyBorder="1"/>
    <xf numFmtId="4" fontId="3" fillId="0" borderId="0" xfId="0" applyNumberFormat="1" applyFont="1" applyBorder="1"/>
    <xf numFmtId="0" fontId="3" fillId="0" borderId="1" xfId="0" applyFont="1" applyBorder="1"/>
    <xf numFmtId="0" fontId="2" fillId="0" borderId="0" xfId="0" applyFont="1" applyBorder="1"/>
    <xf numFmtId="10" fontId="3" fillId="0" borderId="0" xfId="0" applyNumberFormat="1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/>
    <xf numFmtId="0" fontId="3" fillId="0" borderId="0" xfId="0" quotePrefix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9" fontId="3" fillId="0" borderId="2" xfId="1" applyNumberFormat="1" applyFont="1" applyBorder="1" applyAlignment="1">
      <alignment horizontal="right"/>
    </xf>
    <xf numFmtId="2" fontId="3" fillId="0" borderId="2" xfId="0" applyNumberFormat="1" applyFont="1" applyBorder="1"/>
    <xf numFmtId="0" fontId="1" fillId="0" borderId="4" xfId="0" applyFont="1" applyBorder="1"/>
    <xf numFmtId="10" fontId="3" fillId="0" borderId="4" xfId="0" applyNumberFormat="1" applyFont="1" applyBorder="1"/>
    <xf numFmtId="4" fontId="3" fillId="0" borderId="4" xfId="0" applyNumberFormat="1" applyFont="1" applyBorder="1"/>
    <xf numFmtId="0" fontId="3" fillId="0" borderId="7" xfId="0" applyFont="1" applyBorder="1"/>
    <xf numFmtId="4" fontId="3" fillId="0" borderId="1" xfId="0" applyNumberFormat="1" applyFont="1" applyBorder="1"/>
    <xf numFmtId="4" fontId="3" fillId="0" borderId="11" xfId="0" applyNumberFormat="1" applyFont="1" applyBorder="1"/>
    <xf numFmtId="0" fontId="3" fillId="0" borderId="5" xfId="0" applyFont="1" applyBorder="1"/>
    <xf numFmtId="4" fontId="3" fillId="0" borderId="12" xfId="0" applyNumberFormat="1" applyFont="1" applyBorder="1"/>
    <xf numFmtId="4" fontId="3" fillId="0" borderId="13" xfId="0" applyNumberFormat="1" applyFont="1" applyBorder="1"/>
    <xf numFmtId="0" fontId="2" fillId="2" borderId="2" xfId="0" applyFont="1" applyFill="1" applyBorder="1" applyAlignment="1">
      <alignment horizontal="center"/>
    </xf>
    <xf numFmtId="4" fontId="3" fillId="0" borderId="7" xfId="0" applyNumberFormat="1" applyFont="1" applyBorder="1"/>
    <xf numFmtId="4" fontId="3" fillId="0" borderId="5" xfId="0" applyNumberFormat="1" applyFont="1" applyBorder="1"/>
    <xf numFmtId="10" fontId="3" fillId="0" borderId="2" xfId="0" quotePrefix="1" applyNumberFormat="1" applyFont="1" applyBorder="1" applyAlignment="1">
      <alignment horizontal="right"/>
    </xf>
    <xf numFmtId="0" fontId="3" fillId="0" borderId="11" xfId="0" applyFont="1" applyBorder="1"/>
    <xf numFmtId="4" fontId="2" fillId="0" borderId="3" xfId="0" applyNumberFormat="1" applyFont="1" applyBorder="1"/>
    <xf numFmtId="0" fontId="2" fillId="0" borderId="4" xfId="0" applyFont="1" applyBorder="1"/>
    <xf numFmtId="0" fontId="3" fillId="0" borderId="3" xfId="0" quotePrefix="1" applyFont="1" applyBorder="1" applyAlignment="1">
      <alignment horizontal="right"/>
    </xf>
    <xf numFmtId="4" fontId="3" fillId="0" borderId="0" xfId="0" applyNumberFormat="1" applyFont="1" applyBorder="1" applyAlignment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6"/>
  <sheetViews>
    <sheetView tabSelected="1" view="pageBreakPreview" topLeftCell="A68" zoomScaleSheetLayoutView="100" workbookViewId="0">
      <selection activeCell="F13" sqref="F13"/>
    </sheetView>
  </sheetViews>
  <sheetFormatPr defaultRowHeight="17.25"/>
  <cols>
    <col min="1" max="1" width="41.5" style="2" customWidth="1"/>
    <col min="2" max="7" width="12.625" style="2" customWidth="1"/>
    <col min="8" max="16384" width="9" style="2"/>
  </cols>
  <sheetData>
    <row r="1" spans="1:7" s="1" customFormat="1" ht="24"/>
    <row r="2" spans="1:7" ht="24">
      <c r="A2" s="1"/>
      <c r="B2" s="1"/>
      <c r="C2" s="1"/>
      <c r="D2" s="1"/>
      <c r="E2" s="1"/>
      <c r="F2" s="1"/>
      <c r="G2" s="1"/>
    </row>
    <row r="3" spans="1:7" ht="24">
      <c r="A3" s="66" t="s">
        <v>0</v>
      </c>
      <c r="B3" s="66"/>
      <c r="C3" s="66"/>
      <c r="D3" s="66"/>
      <c r="E3" s="66"/>
      <c r="F3" s="66"/>
      <c r="G3" s="66"/>
    </row>
    <row r="4" spans="1:7" ht="24">
      <c r="A4" s="66" t="s">
        <v>58</v>
      </c>
      <c r="B4" s="66"/>
      <c r="C4" s="66"/>
      <c r="D4" s="66"/>
      <c r="E4" s="66"/>
      <c r="F4" s="66"/>
      <c r="G4" s="66"/>
    </row>
    <row r="5" spans="1:7" ht="24">
      <c r="A5" s="66" t="s">
        <v>1</v>
      </c>
      <c r="B5" s="66"/>
      <c r="C5" s="66"/>
      <c r="D5" s="66"/>
      <c r="E5" s="66"/>
      <c r="F5" s="66"/>
      <c r="G5" s="66"/>
    </row>
    <row r="6" spans="1:7" ht="24">
      <c r="A6" s="66" t="s">
        <v>2</v>
      </c>
      <c r="B6" s="66"/>
      <c r="C6" s="66"/>
      <c r="D6" s="66"/>
      <c r="E6" s="66"/>
      <c r="F6" s="66"/>
      <c r="G6" s="66"/>
    </row>
    <row r="7" spans="1:7" ht="24" hidden="1">
      <c r="A7" s="1"/>
      <c r="B7" s="1"/>
      <c r="C7" s="1"/>
      <c r="D7" s="1"/>
      <c r="E7" s="1"/>
      <c r="F7" s="1"/>
      <c r="G7" s="1"/>
    </row>
    <row r="8" spans="1:7" ht="24">
      <c r="A8" s="63"/>
      <c r="B8" s="65" t="s">
        <v>3</v>
      </c>
      <c r="C8" s="65"/>
      <c r="D8" s="65"/>
      <c r="E8" s="65" t="s">
        <v>4</v>
      </c>
      <c r="F8" s="65"/>
      <c r="G8" s="65"/>
    </row>
    <row r="9" spans="1:7" ht="21.75" customHeight="1">
      <c r="A9" s="64"/>
      <c r="B9" s="3" t="s">
        <v>5</v>
      </c>
      <c r="C9" s="3" t="s">
        <v>6</v>
      </c>
      <c r="D9" s="3" t="s">
        <v>12</v>
      </c>
      <c r="E9" s="3" t="s">
        <v>8</v>
      </c>
      <c r="F9" s="3" t="s">
        <v>7</v>
      </c>
      <c r="G9" s="3" t="s">
        <v>59</v>
      </c>
    </row>
    <row r="10" spans="1:7" ht="24">
      <c r="A10" s="4" t="s">
        <v>9</v>
      </c>
      <c r="B10" s="5"/>
      <c r="C10" s="5"/>
      <c r="D10" s="5"/>
      <c r="E10" s="5"/>
      <c r="F10" s="5"/>
      <c r="G10" s="5"/>
    </row>
    <row r="11" spans="1:7" ht="24">
      <c r="A11" s="5" t="s">
        <v>10</v>
      </c>
      <c r="B11" s="6">
        <v>659017</v>
      </c>
      <c r="C11" s="6">
        <v>701232</v>
      </c>
      <c r="D11" s="6">
        <v>754994</v>
      </c>
      <c r="E11" s="6">
        <v>659000</v>
      </c>
      <c r="F11" s="7">
        <v>0.1077</v>
      </c>
      <c r="G11" s="6">
        <v>730000</v>
      </c>
    </row>
    <row r="12" spans="1:7" ht="24">
      <c r="A12" s="5" t="s">
        <v>11</v>
      </c>
      <c r="B12" s="6">
        <v>86692.3</v>
      </c>
      <c r="C12" s="6">
        <v>84382.8</v>
      </c>
      <c r="D12" s="6">
        <v>76237.5</v>
      </c>
      <c r="E12" s="6">
        <v>86000</v>
      </c>
      <c r="F12" s="43" t="s">
        <v>60</v>
      </c>
      <c r="G12" s="6">
        <v>50000</v>
      </c>
    </row>
    <row r="13" spans="1:7" ht="24">
      <c r="A13" s="5" t="s">
        <v>13</v>
      </c>
      <c r="B13" s="6">
        <v>39963</v>
      </c>
      <c r="C13" s="6">
        <v>43963</v>
      </c>
      <c r="D13" s="6">
        <v>48876</v>
      </c>
      <c r="E13" s="6">
        <v>39000</v>
      </c>
      <c r="F13" s="7">
        <v>2.5600000000000001E-2</v>
      </c>
      <c r="G13" s="6">
        <v>40000</v>
      </c>
    </row>
    <row r="14" spans="1:7" ht="24">
      <c r="A14" s="5" t="s">
        <v>14</v>
      </c>
      <c r="B14" s="6">
        <v>7890</v>
      </c>
      <c r="C14" s="6">
        <v>5060</v>
      </c>
      <c r="D14" s="6">
        <v>4810</v>
      </c>
      <c r="E14" s="6">
        <v>7500</v>
      </c>
      <c r="F14" s="7">
        <v>-0.33329999999999999</v>
      </c>
      <c r="G14" s="6">
        <v>5000</v>
      </c>
    </row>
    <row r="15" spans="1:7" ht="24">
      <c r="A15" s="8" t="s">
        <v>15</v>
      </c>
      <c r="B15" s="9">
        <f>SUM(B11:B14)</f>
        <v>793562.3</v>
      </c>
      <c r="C15" s="9">
        <f>SUM(C11:C14)</f>
        <v>834637.8</v>
      </c>
      <c r="D15" s="9">
        <f>SUM(D11:D14)</f>
        <v>884917.5</v>
      </c>
      <c r="E15" s="9">
        <f>SUM(E11:E14)</f>
        <v>791500</v>
      </c>
      <c r="F15" s="4"/>
      <c r="G15" s="9">
        <f>SUM(G11:G14)</f>
        <v>825000</v>
      </c>
    </row>
    <row r="16" spans="1:7" ht="24">
      <c r="A16" s="4" t="s">
        <v>16</v>
      </c>
      <c r="B16" s="5"/>
      <c r="C16" s="5"/>
      <c r="D16" s="5"/>
      <c r="E16" s="5"/>
      <c r="F16" s="5"/>
      <c r="G16" s="5"/>
    </row>
    <row r="17" spans="1:7" ht="24">
      <c r="A17" s="5" t="s">
        <v>61</v>
      </c>
      <c r="B17" s="44">
        <v>0</v>
      </c>
      <c r="C17" s="44">
        <v>0</v>
      </c>
      <c r="D17" s="6">
        <v>2580.1999999999998</v>
      </c>
      <c r="E17" s="6">
        <v>2500</v>
      </c>
      <c r="F17" s="7">
        <v>0</v>
      </c>
      <c r="G17" s="6">
        <v>2500</v>
      </c>
    </row>
    <row r="18" spans="1:7" ht="24">
      <c r="A18" s="5" t="s">
        <v>62</v>
      </c>
      <c r="B18" s="44">
        <v>0</v>
      </c>
      <c r="C18" s="44">
        <v>0</v>
      </c>
      <c r="D18" s="6">
        <v>882.11</v>
      </c>
      <c r="E18" s="6">
        <v>0</v>
      </c>
      <c r="F18" s="7">
        <v>1</v>
      </c>
      <c r="G18" s="6">
        <v>1600</v>
      </c>
    </row>
    <row r="19" spans="1:7" ht="24">
      <c r="A19" s="5" t="s">
        <v>17</v>
      </c>
      <c r="B19" s="10">
        <v>275800</v>
      </c>
      <c r="C19" s="6">
        <v>277920</v>
      </c>
      <c r="D19" s="11">
        <v>277740</v>
      </c>
      <c r="E19" s="11">
        <v>277000</v>
      </c>
      <c r="F19" s="12">
        <v>-2.53E-2</v>
      </c>
      <c r="G19" s="11">
        <v>270000</v>
      </c>
    </row>
    <row r="20" spans="1:7" ht="24">
      <c r="A20" s="13" t="s">
        <v>18</v>
      </c>
      <c r="B20" s="14">
        <v>400</v>
      </c>
      <c r="C20" s="14">
        <v>450</v>
      </c>
      <c r="D20" s="11">
        <v>150</v>
      </c>
      <c r="E20" s="11">
        <v>400</v>
      </c>
      <c r="F20" s="12">
        <v>0</v>
      </c>
      <c r="G20" s="11">
        <v>400</v>
      </c>
    </row>
    <row r="21" spans="1:7" ht="24">
      <c r="A21" s="15" t="s">
        <v>19</v>
      </c>
      <c r="B21" s="15"/>
      <c r="C21" s="16"/>
      <c r="D21" s="17"/>
      <c r="E21" s="17"/>
      <c r="F21" s="17"/>
      <c r="G21" s="17"/>
    </row>
    <row r="22" spans="1:7" ht="24">
      <c r="A22" s="5" t="s">
        <v>20</v>
      </c>
      <c r="B22" s="6">
        <v>2260</v>
      </c>
      <c r="C22" s="6">
        <v>1850</v>
      </c>
      <c r="D22" s="18">
        <v>2220</v>
      </c>
      <c r="E22" s="18">
        <v>4200</v>
      </c>
      <c r="F22" s="7">
        <v>-0.52380000000000004</v>
      </c>
      <c r="G22" s="18">
        <v>2000</v>
      </c>
    </row>
    <row r="23" spans="1:7" ht="24">
      <c r="A23" s="34"/>
      <c r="B23" s="35"/>
      <c r="C23" s="35"/>
      <c r="D23" s="62"/>
      <c r="E23" s="62"/>
      <c r="F23" s="38"/>
      <c r="G23" s="62"/>
    </row>
    <row r="24" spans="1:7" ht="24">
      <c r="A24" s="34"/>
      <c r="B24" s="35"/>
      <c r="C24" s="35"/>
      <c r="D24" s="62"/>
      <c r="E24" s="62"/>
      <c r="F24" s="38"/>
      <c r="G24" s="62"/>
    </row>
    <row r="25" spans="1:7" ht="24">
      <c r="A25" s="34"/>
      <c r="B25" s="35"/>
      <c r="C25" s="35"/>
      <c r="D25" s="62"/>
      <c r="E25" s="62"/>
      <c r="F25" s="38"/>
      <c r="G25" s="62"/>
    </row>
    <row r="26" spans="1:7" ht="24">
      <c r="A26" s="63"/>
      <c r="B26" s="65" t="s">
        <v>3</v>
      </c>
      <c r="C26" s="65"/>
      <c r="D26" s="65"/>
      <c r="E26" s="65" t="s">
        <v>4</v>
      </c>
      <c r="F26" s="65"/>
      <c r="G26" s="65"/>
    </row>
    <row r="27" spans="1:7" ht="21.75" customHeight="1">
      <c r="A27" s="64"/>
      <c r="B27" s="54" t="s">
        <v>5</v>
      </c>
      <c r="C27" s="54" t="s">
        <v>6</v>
      </c>
      <c r="D27" s="54" t="s">
        <v>12</v>
      </c>
      <c r="E27" s="54" t="s">
        <v>8</v>
      </c>
      <c r="F27" s="54" t="s">
        <v>7</v>
      </c>
      <c r="G27" s="54" t="s">
        <v>59</v>
      </c>
    </row>
    <row r="28" spans="1:7" ht="24">
      <c r="A28" s="51" t="s">
        <v>21</v>
      </c>
      <c r="B28" s="6">
        <v>700</v>
      </c>
      <c r="C28" s="52">
        <v>1030</v>
      </c>
      <c r="D28" s="6">
        <v>670</v>
      </c>
      <c r="E28" s="52">
        <v>700</v>
      </c>
      <c r="F28" s="7">
        <v>-0.1429</v>
      </c>
      <c r="G28" s="53">
        <v>600</v>
      </c>
    </row>
    <row r="29" spans="1:7" ht="24">
      <c r="A29" s="48" t="s">
        <v>64</v>
      </c>
      <c r="B29" s="47">
        <v>0</v>
      </c>
      <c r="C29" s="49">
        <v>0</v>
      </c>
      <c r="D29" s="55">
        <v>0</v>
      </c>
      <c r="E29" s="6">
        <v>0</v>
      </c>
      <c r="F29" s="46">
        <v>1</v>
      </c>
      <c r="G29" s="50">
        <v>200</v>
      </c>
    </row>
    <row r="30" spans="1:7" ht="24">
      <c r="A30" s="48" t="s">
        <v>63</v>
      </c>
      <c r="B30" s="47">
        <v>0</v>
      </c>
      <c r="C30" s="49">
        <v>0</v>
      </c>
      <c r="D30" s="47">
        <v>1500</v>
      </c>
      <c r="E30" s="49">
        <v>0</v>
      </c>
      <c r="F30" s="46">
        <v>1</v>
      </c>
      <c r="G30" s="50">
        <v>1500</v>
      </c>
    </row>
    <row r="31" spans="1:7" ht="24">
      <c r="A31" s="5" t="s">
        <v>23</v>
      </c>
      <c r="B31" s="6">
        <v>800</v>
      </c>
      <c r="C31" s="6">
        <v>4100</v>
      </c>
      <c r="D31" s="6">
        <v>174800</v>
      </c>
      <c r="E31" s="6">
        <v>800</v>
      </c>
      <c r="F31" s="7">
        <v>0</v>
      </c>
      <c r="G31" s="6">
        <v>800</v>
      </c>
    </row>
    <row r="32" spans="1:7" ht="24">
      <c r="A32" s="5" t="s">
        <v>22</v>
      </c>
      <c r="B32" s="42">
        <v>4147.6400000000003</v>
      </c>
      <c r="C32" s="6">
        <v>48685.94</v>
      </c>
      <c r="D32" s="6">
        <v>19640</v>
      </c>
      <c r="E32" s="6">
        <v>20000</v>
      </c>
      <c r="F32" s="7">
        <v>-0.4</v>
      </c>
      <c r="G32" s="6">
        <v>12000</v>
      </c>
    </row>
    <row r="33" spans="1:7" ht="24">
      <c r="A33" s="19" t="s">
        <v>65</v>
      </c>
      <c r="B33" s="20">
        <v>35600</v>
      </c>
      <c r="C33" s="21">
        <v>36150</v>
      </c>
      <c r="D33" s="21">
        <v>35700</v>
      </c>
      <c r="E33" s="22">
        <v>35000</v>
      </c>
      <c r="F33" s="12">
        <v>0</v>
      </c>
      <c r="G33" s="23">
        <v>35000</v>
      </c>
    </row>
    <row r="34" spans="1:7" ht="24">
      <c r="A34" s="17" t="s">
        <v>66</v>
      </c>
      <c r="B34" s="15"/>
      <c r="C34" s="16"/>
      <c r="D34" s="16"/>
      <c r="E34" s="24"/>
      <c r="F34" s="15"/>
      <c r="G34" s="26"/>
    </row>
    <row r="35" spans="1:7" ht="24">
      <c r="A35" s="19" t="s">
        <v>26</v>
      </c>
      <c r="B35" s="20">
        <v>2400</v>
      </c>
      <c r="C35" s="20">
        <v>2500</v>
      </c>
      <c r="D35" s="21">
        <v>2750</v>
      </c>
      <c r="E35" s="20">
        <v>2400</v>
      </c>
      <c r="F35" s="12">
        <v>0.16669999999999999</v>
      </c>
      <c r="G35" s="20">
        <v>2800</v>
      </c>
    </row>
    <row r="36" spans="1:7" ht="24">
      <c r="A36" s="27" t="s">
        <v>68</v>
      </c>
      <c r="B36" s="25"/>
      <c r="C36" s="25"/>
      <c r="D36" s="28"/>
      <c r="E36" s="25"/>
      <c r="F36" s="25"/>
      <c r="G36" s="25"/>
    </row>
    <row r="37" spans="1:7" ht="24">
      <c r="A37" s="17" t="s">
        <v>67</v>
      </c>
      <c r="B37" s="47"/>
      <c r="C37" s="47"/>
      <c r="D37" s="55"/>
      <c r="E37" s="47"/>
      <c r="F37" s="45"/>
      <c r="G37" s="47"/>
    </row>
    <row r="38" spans="1:7" s="1" customFormat="1" ht="24">
      <c r="A38" s="51" t="s">
        <v>69</v>
      </c>
      <c r="B38" s="47">
        <v>0</v>
      </c>
      <c r="C38" s="49">
        <v>0</v>
      </c>
      <c r="D38" s="55">
        <v>20</v>
      </c>
      <c r="E38" s="6">
        <v>0</v>
      </c>
      <c r="F38" s="7">
        <v>0</v>
      </c>
      <c r="G38" s="6">
        <v>0</v>
      </c>
    </row>
    <row r="39" spans="1:7" s="1" customFormat="1" ht="24">
      <c r="A39" s="51" t="s">
        <v>70</v>
      </c>
      <c r="B39" s="6">
        <v>0</v>
      </c>
      <c r="C39" s="52">
        <v>0</v>
      </c>
      <c r="D39" s="6">
        <v>0</v>
      </c>
      <c r="E39" s="52">
        <v>0</v>
      </c>
      <c r="F39" s="7">
        <v>1</v>
      </c>
      <c r="G39" s="53">
        <v>300</v>
      </c>
    </row>
    <row r="40" spans="1:7" s="1" customFormat="1" ht="24">
      <c r="A40" s="5" t="s">
        <v>25</v>
      </c>
      <c r="B40" s="6">
        <v>475</v>
      </c>
      <c r="C40" s="6">
        <v>425</v>
      </c>
      <c r="D40" s="56">
        <v>475</v>
      </c>
      <c r="E40" s="52">
        <v>500</v>
      </c>
      <c r="F40" s="7">
        <v>1</v>
      </c>
      <c r="G40" s="53">
        <v>1000</v>
      </c>
    </row>
    <row r="41" spans="1:7" ht="24">
      <c r="A41" s="8" t="s">
        <v>24</v>
      </c>
      <c r="B41" s="9">
        <f>SUM(B6:B40)</f>
        <v>1909707.24</v>
      </c>
      <c r="C41" s="9">
        <f>SUM(C6:C40)</f>
        <v>2042386.54</v>
      </c>
      <c r="D41" s="9">
        <f>SUM(D17:D40)</f>
        <v>519127.31</v>
      </c>
      <c r="E41" s="9">
        <f>SUM(E17:E40)</f>
        <v>343500</v>
      </c>
      <c r="F41" s="4"/>
      <c r="G41" s="9">
        <f>SUM(G17:G40)</f>
        <v>330700</v>
      </c>
    </row>
    <row r="42" spans="1:7" ht="24">
      <c r="A42" s="4" t="s">
        <v>27</v>
      </c>
      <c r="B42" s="5"/>
      <c r="C42" s="5"/>
      <c r="D42" s="5"/>
      <c r="E42" s="5"/>
      <c r="F42" s="5"/>
      <c r="G42" s="5"/>
    </row>
    <row r="43" spans="1:7" ht="24">
      <c r="A43" s="5" t="s">
        <v>28</v>
      </c>
      <c r="B43" s="6">
        <v>515428.41</v>
      </c>
      <c r="C43" s="6">
        <v>136071.65</v>
      </c>
      <c r="D43" s="6">
        <v>170668.79</v>
      </c>
      <c r="E43" s="6">
        <v>140000</v>
      </c>
      <c r="F43" s="57">
        <v>0.1429</v>
      </c>
      <c r="G43" s="6">
        <v>160000</v>
      </c>
    </row>
    <row r="44" spans="1:7" ht="24">
      <c r="A44" s="8" t="s">
        <v>29</v>
      </c>
      <c r="B44" s="9">
        <v>515428.41</v>
      </c>
      <c r="C44" s="9">
        <v>136071.65</v>
      </c>
      <c r="D44" s="9">
        <f>SUM(D43)</f>
        <v>170668.79</v>
      </c>
      <c r="E44" s="9">
        <f>SUM(E43)</f>
        <v>140000</v>
      </c>
      <c r="F44" s="4"/>
      <c r="G44" s="9">
        <f>SUM(G43)</f>
        <v>160000</v>
      </c>
    </row>
    <row r="45" spans="1:7" ht="24">
      <c r="A45" s="39"/>
      <c r="B45" s="40"/>
      <c r="C45" s="40"/>
      <c r="D45" s="40"/>
      <c r="E45" s="40"/>
      <c r="F45" s="37"/>
      <c r="G45" s="40"/>
    </row>
    <row r="46" spans="1:7" ht="24">
      <c r="A46" s="39"/>
      <c r="B46" s="40"/>
      <c r="C46" s="40"/>
      <c r="D46" s="40"/>
      <c r="E46" s="40"/>
      <c r="F46" s="37"/>
      <c r="G46" s="40"/>
    </row>
    <row r="47" spans="1:7" ht="24">
      <c r="A47" s="39"/>
      <c r="B47" s="40"/>
      <c r="C47" s="40"/>
      <c r="D47" s="40"/>
      <c r="E47" s="40"/>
      <c r="F47" s="37"/>
      <c r="G47" s="40"/>
    </row>
    <row r="48" spans="1:7" ht="24">
      <c r="A48" s="63"/>
      <c r="B48" s="65" t="s">
        <v>3</v>
      </c>
      <c r="C48" s="65"/>
      <c r="D48" s="65"/>
      <c r="E48" s="65" t="s">
        <v>4</v>
      </c>
      <c r="F48" s="65"/>
      <c r="G48" s="65"/>
    </row>
    <row r="49" spans="1:7" ht="21.75" customHeight="1">
      <c r="A49" s="64"/>
      <c r="B49" s="54" t="s">
        <v>5</v>
      </c>
      <c r="C49" s="54" t="s">
        <v>6</v>
      </c>
      <c r="D49" s="54" t="s">
        <v>12</v>
      </c>
      <c r="E49" s="54" t="s">
        <v>8</v>
      </c>
      <c r="F49" s="54" t="s">
        <v>7</v>
      </c>
      <c r="G49" s="54" t="s">
        <v>59</v>
      </c>
    </row>
    <row r="50" spans="1:7" ht="24">
      <c r="A50" s="4" t="s">
        <v>30</v>
      </c>
      <c r="B50" s="5"/>
      <c r="C50" s="5"/>
      <c r="D50" s="5"/>
      <c r="E50" s="5"/>
      <c r="F50" s="5"/>
      <c r="G50" s="5"/>
    </row>
    <row r="51" spans="1:7" ht="24">
      <c r="A51" s="5" t="s">
        <v>31</v>
      </c>
      <c r="B51" s="6">
        <v>756224</v>
      </c>
      <c r="C51" s="6">
        <v>801042</v>
      </c>
      <c r="D51" s="6">
        <v>740878</v>
      </c>
      <c r="E51" s="6">
        <v>756000</v>
      </c>
      <c r="F51" s="7">
        <v>-4.7600000000000003E-2</v>
      </c>
      <c r="G51" s="6">
        <v>720000</v>
      </c>
    </row>
    <row r="52" spans="1:7" ht="24">
      <c r="A52" s="8" t="s">
        <v>32</v>
      </c>
      <c r="B52" s="9">
        <v>756224</v>
      </c>
      <c r="C52" s="9">
        <v>801042</v>
      </c>
      <c r="D52" s="9">
        <f>SUM(D51)</f>
        <v>740878</v>
      </c>
      <c r="E52" s="9">
        <f>SUM(E51)</f>
        <v>756000</v>
      </c>
      <c r="F52" s="4"/>
      <c r="G52" s="9">
        <f>SUM(G51)</f>
        <v>720000</v>
      </c>
    </row>
    <row r="53" spans="1:7" ht="24">
      <c r="A53" s="4" t="s">
        <v>33</v>
      </c>
      <c r="B53" s="5"/>
      <c r="C53" s="5"/>
      <c r="D53" s="5"/>
      <c r="E53" s="5"/>
      <c r="F53" s="5"/>
      <c r="G53" s="5"/>
    </row>
    <row r="54" spans="1:7" ht="24">
      <c r="A54" s="4" t="s">
        <v>71</v>
      </c>
      <c r="B54" s="6">
        <v>0</v>
      </c>
      <c r="C54" s="6">
        <v>0</v>
      </c>
      <c r="D54" s="6">
        <v>4328</v>
      </c>
      <c r="E54" s="6">
        <v>0</v>
      </c>
      <c r="F54" s="7">
        <v>0</v>
      </c>
      <c r="G54" s="6">
        <v>0</v>
      </c>
    </row>
    <row r="55" spans="1:7" ht="24">
      <c r="A55" s="5" t="s">
        <v>34</v>
      </c>
      <c r="B55" s="6">
        <v>0</v>
      </c>
      <c r="C55" s="6">
        <v>0</v>
      </c>
      <c r="D55" s="6">
        <v>9142.1200000000008</v>
      </c>
      <c r="E55" s="6">
        <v>10000</v>
      </c>
      <c r="F55" s="29" t="s">
        <v>72</v>
      </c>
      <c r="G55" s="6">
        <v>8000</v>
      </c>
    </row>
    <row r="56" spans="1:7" ht="24">
      <c r="A56" s="5" t="s">
        <v>35</v>
      </c>
      <c r="B56" s="6">
        <v>24400</v>
      </c>
      <c r="C56" s="6">
        <v>61300</v>
      </c>
      <c r="D56" s="6">
        <v>72000</v>
      </c>
      <c r="E56" s="6">
        <v>24000</v>
      </c>
      <c r="F56" s="29" t="s">
        <v>73</v>
      </c>
      <c r="G56" s="6">
        <v>10000</v>
      </c>
    </row>
    <row r="57" spans="1:7" ht="24">
      <c r="A57" s="5" t="s">
        <v>36</v>
      </c>
      <c r="B57" s="6">
        <v>52543</v>
      </c>
      <c r="C57" s="6">
        <v>34525</v>
      </c>
      <c r="D57" s="6">
        <v>24203</v>
      </c>
      <c r="E57" s="6">
        <v>30000</v>
      </c>
      <c r="F57" s="7">
        <v>0</v>
      </c>
      <c r="G57" s="6">
        <v>30000</v>
      </c>
    </row>
    <row r="58" spans="1:7" ht="24">
      <c r="A58" s="8" t="s">
        <v>37</v>
      </c>
      <c r="B58" s="9">
        <f>SUM(B53:B57)</f>
        <v>76943</v>
      </c>
      <c r="C58" s="9">
        <f>SUM(C53:C57)</f>
        <v>95825</v>
      </c>
      <c r="D58" s="9">
        <f>SUM(D53:D57)</f>
        <v>109673.12</v>
      </c>
      <c r="E58" s="9">
        <f>SUM(E53:E57)</f>
        <v>64000</v>
      </c>
      <c r="F58" s="7"/>
      <c r="G58" s="9">
        <f>SUM(G54:G57)</f>
        <v>48000</v>
      </c>
    </row>
    <row r="59" spans="1:7" ht="24">
      <c r="A59" s="30" t="s">
        <v>51</v>
      </c>
      <c r="B59" s="9"/>
      <c r="C59" s="9"/>
      <c r="D59" s="9"/>
      <c r="E59" s="9"/>
      <c r="F59" s="4"/>
      <c r="G59" s="9"/>
    </row>
    <row r="60" spans="1:7" ht="24">
      <c r="A60" s="31" t="s">
        <v>53</v>
      </c>
      <c r="B60" s="6">
        <v>0</v>
      </c>
      <c r="C60" s="6">
        <v>0</v>
      </c>
      <c r="D60" s="6">
        <v>17200</v>
      </c>
      <c r="E60" s="6">
        <v>10000</v>
      </c>
      <c r="F60" s="29" t="s">
        <v>74</v>
      </c>
      <c r="G60" s="6">
        <v>5000</v>
      </c>
    </row>
    <row r="61" spans="1:7" ht="24">
      <c r="A61" s="8" t="s">
        <v>52</v>
      </c>
      <c r="B61" s="9">
        <v>0</v>
      </c>
      <c r="C61" s="9">
        <v>0</v>
      </c>
      <c r="D61" s="9">
        <v>17200</v>
      </c>
      <c r="E61" s="9">
        <v>10000</v>
      </c>
      <c r="F61" s="4"/>
      <c r="G61" s="9">
        <v>5000</v>
      </c>
    </row>
    <row r="62" spans="1:7" ht="24">
      <c r="A62" s="4" t="s">
        <v>38</v>
      </c>
      <c r="B62" s="5"/>
      <c r="C62" s="5"/>
      <c r="D62" s="5"/>
      <c r="E62" s="5"/>
      <c r="F62" s="5"/>
      <c r="G62" s="5"/>
    </row>
    <row r="63" spans="1:7" ht="24">
      <c r="A63" s="5" t="s">
        <v>39</v>
      </c>
      <c r="B63" s="6">
        <v>49518.12</v>
      </c>
      <c r="C63" s="6">
        <v>563794.15</v>
      </c>
      <c r="D63" s="6">
        <v>340278.78</v>
      </c>
      <c r="E63" s="6">
        <v>560000</v>
      </c>
      <c r="F63" s="29" t="s">
        <v>75</v>
      </c>
      <c r="G63" s="6">
        <v>450000</v>
      </c>
    </row>
    <row r="64" spans="1:7" ht="24">
      <c r="A64" s="5" t="s">
        <v>40</v>
      </c>
      <c r="B64" s="6">
        <v>7552478.6200000001</v>
      </c>
      <c r="C64" s="6">
        <v>7995833.6299999999</v>
      </c>
      <c r="D64" s="6">
        <v>8458075.3200000003</v>
      </c>
      <c r="E64" s="6">
        <v>8000000</v>
      </c>
      <c r="F64" s="29" t="s">
        <v>76</v>
      </c>
      <c r="G64" s="6">
        <v>7298300</v>
      </c>
    </row>
    <row r="65" spans="1:7" ht="24">
      <c r="A65" s="5" t="s">
        <v>41</v>
      </c>
      <c r="B65" s="6">
        <v>3077217</v>
      </c>
      <c r="C65" s="6">
        <v>3069919.74</v>
      </c>
      <c r="D65" s="6">
        <v>3068108.77</v>
      </c>
      <c r="E65" s="6">
        <v>3200000</v>
      </c>
      <c r="F65" s="57">
        <v>0.25</v>
      </c>
      <c r="G65" s="6">
        <v>4000000</v>
      </c>
    </row>
    <row r="66" spans="1:7" ht="24">
      <c r="A66" s="5" t="s">
        <v>42</v>
      </c>
      <c r="B66" s="6">
        <v>94059.73</v>
      </c>
      <c r="C66" s="6">
        <v>76664.62</v>
      </c>
      <c r="D66" s="6">
        <v>54184.79</v>
      </c>
      <c r="E66" s="6">
        <v>80000</v>
      </c>
      <c r="F66" s="29" t="s">
        <v>77</v>
      </c>
      <c r="G66" s="6">
        <v>50000</v>
      </c>
    </row>
    <row r="67" spans="1:7" ht="24">
      <c r="A67" s="5" t="s">
        <v>43</v>
      </c>
      <c r="B67" s="6">
        <v>1408864.94</v>
      </c>
      <c r="C67" s="6">
        <v>1484304.91</v>
      </c>
      <c r="D67" s="6">
        <v>1510078.73</v>
      </c>
      <c r="E67" s="6">
        <v>1500000</v>
      </c>
      <c r="F67" s="29" t="s">
        <v>78</v>
      </c>
      <c r="G67" s="6">
        <v>0</v>
      </c>
    </row>
    <row r="68" spans="1:7" ht="24">
      <c r="A68" s="34"/>
      <c r="B68" s="35"/>
      <c r="C68" s="35"/>
      <c r="D68" s="35"/>
      <c r="E68" s="35"/>
      <c r="F68" s="41"/>
      <c r="G68" s="35"/>
    </row>
    <row r="69" spans="1:7" ht="24">
      <c r="A69" s="34"/>
      <c r="B69" s="35"/>
      <c r="C69" s="35"/>
      <c r="D69" s="35"/>
      <c r="E69" s="35"/>
      <c r="F69" s="41"/>
      <c r="G69" s="35"/>
    </row>
    <row r="70" spans="1:7" ht="24">
      <c r="A70" s="63"/>
      <c r="B70" s="65" t="s">
        <v>3</v>
      </c>
      <c r="C70" s="65"/>
      <c r="D70" s="65"/>
      <c r="E70" s="65" t="s">
        <v>4</v>
      </c>
      <c r="F70" s="65"/>
      <c r="G70" s="65"/>
    </row>
    <row r="71" spans="1:7" ht="21.75" customHeight="1">
      <c r="A71" s="64"/>
      <c r="B71" s="54" t="s">
        <v>5</v>
      </c>
      <c r="C71" s="54" t="s">
        <v>6</v>
      </c>
      <c r="D71" s="54" t="s">
        <v>12</v>
      </c>
      <c r="E71" s="54" t="s">
        <v>8</v>
      </c>
      <c r="F71" s="54" t="s">
        <v>7</v>
      </c>
      <c r="G71" s="54" t="s">
        <v>59</v>
      </c>
    </row>
    <row r="72" spans="1:7" ht="24">
      <c r="A72" s="5" t="s">
        <v>44</v>
      </c>
      <c r="B72" s="6">
        <v>2451687.5499999998</v>
      </c>
      <c r="C72" s="6">
        <v>3192752.08</v>
      </c>
      <c r="D72" s="6">
        <v>3639112.06</v>
      </c>
      <c r="E72" s="6">
        <v>3200000</v>
      </c>
      <c r="F72" s="7">
        <v>0.8125</v>
      </c>
      <c r="G72" s="6">
        <v>5800000</v>
      </c>
    </row>
    <row r="73" spans="1:7" ht="24">
      <c r="A73" s="5" t="s">
        <v>45</v>
      </c>
      <c r="B73" s="6">
        <v>88875.76</v>
      </c>
      <c r="C73" s="6">
        <v>340028.15999999997</v>
      </c>
      <c r="D73" s="6">
        <v>188312.61</v>
      </c>
      <c r="E73" s="6">
        <v>340000</v>
      </c>
      <c r="F73" s="29" t="s">
        <v>79</v>
      </c>
      <c r="G73" s="6">
        <v>50000</v>
      </c>
    </row>
    <row r="74" spans="1:7" ht="24">
      <c r="A74" s="5" t="s">
        <v>46</v>
      </c>
      <c r="B74" s="6">
        <v>117018.03</v>
      </c>
      <c r="C74" s="6">
        <v>55997.7</v>
      </c>
      <c r="D74" s="6">
        <v>51029.35</v>
      </c>
      <c r="E74" s="6">
        <v>60000</v>
      </c>
      <c r="F74" s="29" t="s">
        <v>80</v>
      </c>
      <c r="G74" s="6">
        <v>40000</v>
      </c>
    </row>
    <row r="75" spans="1:7" ht="24">
      <c r="A75" s="19" t="s">
        <v>55</v>
      </c>
      <c r="B75" s="11">
        <v>1660783</v>
      </c>
      <c r="C75" s="11">
        <v>1325132</v>
      </c>
      <c r="D75" s="11">
        <v>1460778</v>
      </c>
      <c r="E75" s="22">
        <v>1300000</v>
      </c>
      <c r="F75" s="12">
        <v>0</v>
      </c>
      <c r="G75" s="23">
        <v>1300000</v>
      </c>
    </row>
    <row r="76" spans="1:7" ht="24">
      <c r="A76" s="17" t="s">
        <v>56</v>
      </c>
      <c r="B76" s="17"/>
      <c r="C76" s="17"/>
      <c r="D76" s="17"/>
      <c r="E76" s="48"/>
      <c r="F76" s="17"/>
      <c r="G76" s="58"/>
    </row>
    <row r="77" spans="1:7" ht="24">
      <c r="A77" s="8" t="s">
        <v>47</v>
      </c>
      <c r="B77" s="9">
        <f>SUM(B63:B76)</f>
        <v>16500502.75</v>
      </c>
      <c r="C77" s="9">
        <f>SUM(C63:C76)</f>
        <v>18104426.989999998</v>
      </c>
      <c r="D77" s="9">
        <f>SUM(D63:D76)</f>
        <v>18769958.41</v>
      </c>
      <c r="E77" s="9">
        <f>SUM(E63:E76)</f>
        <v>18240000</v>
      </c>
      <c r="F77" s="4"/>
      <c r="G77" s="9">
        <v>18988300</v>
      </c>
    </row>
    <row r="78" spans="1:7" ht="24">
      <c r="A78" s="4" t="s">
        <v>48</v>
      </c>
      <c r="B78" s="5"/>
      <c r="C78" s="5"/>
      <c r="D78" s="5"/>
      <c r="E78" s="5"/>
      <c r="F78" s="19"/>
      <c r="G78" s="5"/>
    </row>
    <row r="79" spans="1:7" ht="24">
      <c r="A79" s="19" t="s">
        <v>57</v>
      </c>
      <c r="B79" s="11">
        <v>15250748</v>
      </c>
      <c r="C79" s="11">
        <v>13087893</v>
      </c>
      <c r="D79" s="32">
        <v>24097161</v>
      </c>
      <c r="E79" s="22">
        <v>25655000</v>
      </c>
      <c r="F79" s="61" t="s">
        <v>81</v>
      </c>
      <c r="G79" s="23">
        <v>25923000</v>
      </c>
    </row>
    <row r="80" spans="1:7" ht="24">
      <c r="A80" s="17" t="s">
        <v>54</v>
      </c>
      <c r="B80" s="36"/>
      <c r="C80" s="17"/>
      <c r="D80" s="36"/>
      <c r="E80" s="48"/>
      <c r="F80" s="17"/>
      <c r="G80" s="58"/>
    </row>
    <row r="81" spans="1:10" ht="24">
      <c r="A81" s="33" t="s">
        <v>49</v>
      </c>
      <c r="B81" s="9">
        <v>15250748</v>
      </c>
      <c r="C81" s="9">
        <v>13087893</v>
      </c>
      <c r="D81" s="9">
        <f>SUM(D79:D80)</f>
        <v>24097161</v>
      </c>
      <c r="E81" s="9">
        <v>25655000</v>
      </c>
      <c r="F81" s="60"/>
      <c r="G81" s="59">
        <v>25923000</v>
      </c>
    </row>
    <row r="82" spans="1:10" ht="24">
      <c r="A82" s="8" t="s">
        <v>50</v>
      </c>
      <c r="B82" s="9">
        <v>33626141.689999998</v>
      </c>
      <c r="C82" s="9">
        <v>33971893</v>
      </c>
      <c r="D82" s="9">
        <v>45309584.130000003</v>
      </c>
      <c r="E82" s="9">
        <v>46000000</v>
      </c>
      <c r="F82" s="4"/>
      <c r="G82" s="9">
        <v>47000000</v>
      </c>
    </row>
    <row r="83" spans="1:10">
      <c r="J83" s="2" t="s">
        <v>82</v>
      </c>
    </row>
    <row r="86" spans="1:10" ht="24">
      <c r="A86" s="34"/>
      <c r="B86" s="35"/>
      <c r="C86" s="35"/>
    </row>
  </sheetData>
  <mergeCells count="16">
    <mergeCell ref="A3:G3"/>
    <mergeCell ref="A4:G4"/>
    <mergeCell ref="A5:G5"/>
    <mergeCell ref="A6:G6"/>
    <mergeCell ref="B8:D8"/>
    <mergeCell ref="E8:G8"/>
    <mergeCell ref="A8:A9"/>
    <mergeCell ref="A70:A71"/>
    <mergeCell ref="B70:D70"/>
    <mergeCell ref="E70:G70"/>
    <mergeCell ref="A26:A27"/>
    <mergeCell ref="B26:D26"/>
    <mergeCell ref="E26:G26"/>
    <mergeCell ref="A48:A49"/>
    <mergeCell ref="B48:D48"/>
    <mergeCell ref="E48:G48"/>
  </mergeCells>
  <pageMargins left="0.47244094488188976" right="0.47244094488188976" top="0.47244094488188976" bottom="0.47244094488188976" header="0.47244094488188976" footer="0.47244094488188976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3"/>
  <sheetViews>
    <sheetView workbookViewId="0">
      <selection activeCell="A13" sqref="A13"/>
    </sheetView>
  </sheetViews>
  <sheetFormatPr defaultRowHeight="14.25"/>
  <sheetData>
    <row r="1" spans="1:1">
      <c r="A1">
        <v>223800</v>
      </c>
    </row>
    <row r="2" spans="1:1">
      <c r="A2">
        <v>114100</v>
      </c>
    </row>
    <row r="3" spans="1:1">
      <c r="A3">
        <v>240000</v>
      </c>
    </row>
    <row r="4" spans="1:1">
      <c r="A4">
        <v>66600</v>
      </c>
    </row>
    <row r="5" spans="1:1">
      <c r="A5">
        <v>828600</v>
      </c>
    </row>
    <row r="6" spans="1:1">
      <c r="A6">
        <v>50500</v>
      </c>
    </row>
    <row r="7" spans="1:1">
      <c r="A7">
        <v>5800</v>
      </c>
    </row>
    <row r="8" spans="1:1">
      <c r="A8">
        <v>20600</v>
      </c>
    </row>
    <row r="9" spans="1:1">
      <c r="A9">
        <v>2735000</v>
      </c>
    </row>
    <row r="10" spans="1:1">
      <c r="A10">
        <v>50000</v>
      </c>
    </row>
    <row r="11" spans="1:1">
      <c r="A11">
        <v>100000</v>
      </c>
    </row>
    <row r="12" spans="1:1">
      <c r="A12">
        <v>269000</v>
      </c>
    </row>
    <row r="13" spans="1:1">
      <c r="A13">
        <f>SUM(A1:A12)</f>
        <v>4704000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rw</dc:creator>
  <cp:lastModifiedBy>rw</cp:lastModifiedBy>
  <cp:lastPrinted>2018-08-08T10:20:39Z</cp:lastPrinted>
  <dcterms:created xsi:type="dcterms:W3CDTF">2017-08-23T01:55:46Z</dcterms:created>
  <dcterms:modified xsi:type="dcterms:W3CDTF">2018-08-14T04:03:13Z</dcterms:modified>
</cp:coreProperties>
</file>